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ziati T2" sheetId="1" r:id="rId4"/>
  </sheets>
  <externalReferences>
    <externalReference r:id="rId5"/>
  </externalReferences>
  <definedNames>
    <definedName hidden="1" localSheetId="0" name="_xlnm._FilterDatabase">'Finanziati T2'!$A$11:$K$36</definedName>
  </definedNames>
  <calcPr/>
  <extLst>
    <ext uri="GoogleSheetsCustomDataVersion2">
      <go:sheetsCustomData xmlns:go="http://customooxmlschemas.google.com/" r:id="rId6" roundtripDataChecksum="VWC8VOKiRmU3MxPT31sCxk1oOds36g2cnwr08z19LNI="/>
    </ext>
  </extLst>
</workbook>
</file>

<file path=xl/sharedStrings.xml><?xml version="1.0" encoding="utf-8"?>
<sst xmlns="http://schemas.openxmlformats.org/spreadsheetml/2006/main" count="201" uniqueCount="147">
  <si>
    <t>DGR n. 350 del 04/04/2024</t>
  </si>
  <si>
    <t>Interventi per l’ampliamento dell’offerta formativa nelle Scuole dell'infanzia, nelle Istituzioni scolastiche statali e paritarie del primo e secondo ciclo di istruzione e nelle Scuole di formazione professionale del Veneto.</t>
  </si>
  <si>
    <t>Anno Scolastico-Formativo 2024-2025</t>
  </si>
  <si>
    <t>PROGETTI FINANZIATI - TIPOLOGIA 2 LA SCUOLA CHE CREA</t>
  </si>
  <si>
    <t>ID</t>
  </si>
  <si>
    <t>SOGGETTO PROPONENTE</t>
  </si>
  <si>
    <t>CUP</t>
  </si>
  <si>
    <t>CODICE FISCALE</t>
  </si>
  <si>
    <t>SEDE</t>
  </si>
  <si>
    <t>TITOLO PROGETTO</t>
  </si>
  <si>
    <t>COSTO PROGETTO</t>
  </si>
  <si>
    <t>CONTRIBUTO ASSEGNATO</t>
  </si>
  <si>
    <t>PUNTI</t>
  </si>
  <si>
    <t>ART</t>
  </si>
  <si>
    <t>PIANO DEI CONTI</t>
  </si>
  <si>
    <t>I.I.S. "Pietro Scalcerle"</t>
  </si>
  <si>
    <t>H91I24000340007</t>
  </si>
  <si>
    <t>80014580288</t>
  </si>
  <si>
    <t xml:space="preserve">Via delle Cave, 174 - Padova </t>
  </si>
  <si>
    <t>La scuola della rIcerca (Sca-RIc)</t>
  </si>
  <si>
    <t>001</t>
  </si>
  <si>
    <t>U.1.04.01.01.002</t>
  </si>
  <si>
    <t>I. C. "Giovanni Pascoli"</t>
  </si>
  <si>
    <t>H31I24000310007</t>
  </si>
  <si>
    <t>92034980273</t>
  </si>
  <si>
    <t>Via Camillo Valle, 15 - Portogruaro - VE</t>
  </si>
  <si>
    <t>Tutti sul palco</t>
  </si>
  <si>
    <t>I.C. "A. Roncalli"</t>
  </si>
  <si>
    <t>H51I24000200002</t>
  </si>
  <si>
    <t>84003840273</t>
  </si>
  <si>
    <t>Via Roma, 21 - Quarto d'Altino - VE</t>
  </si>
  <si>
    <t>Con la gioia della musica...</t>
  </si>
  <si>
    <t>I.C. Lugagnano di Sona</t>
  </si>
  <si>
    <t>H41I24000370006</t>
  </si>
  <si>
    <t>93128280232</t>
  </si>
  <si>
    <t xml:space="preserve">Via Carducci, 10 - Lugagnano di Sona - VR </t>
  </si>
  <si>
    <t>Sportabile</t>
  </si>
  <si>
    <t xml:space="preserve">I.C. "G. Pascoli" - Grezzana </t>
  </si>
  <si>
    <t>H41I24000380002</t>
  </si>
  <si>
    <t>80024920235</t>
  </si>
  <si>
    <t>Via Generale V.E. Rossi, 16 - Grezzana - VR</t>
  </si>
  <si>
    <t>Natura, gioco, interdisciplinarità…competenze: orientamento in natura</t>
  </si>
  <si>
    <t>Parrocchia di S. Maria Assunta -Scuola Primaria Paritaria Santa Maria Assunta</t>
  </si>
  <si>
    <t>H51I24000210009</t>
  </si>
  <si>
    <t>01968440261</t>
  </si>
  <si>
    <t>Via Piva, 2 - Valdobbiadene -  TV</t>
  </si>
  <si>
    <t>Laboratorio arti espressive</t>
  </si>
  <si>
    <t>013</t>
  </si>
  <si>
    <t>U.1.04.04.01.001</t>
  </si>
  <si>
    <t>I.I.S. "Jacopo da Montagnana"</t>
  </si>
  <si>
    <t>H51I24000220007</t>
  </si>
  <si>
    <t>91000250281</t>
  </si>
  <si>
    <t>Via Luppia Alberi, 5 - Montagnana  - PD</t>
  </si>
  <si>
    <t>Act ing studio lab</t>
  </si>
  <si>
    <t>I.C. di Montegrotto Terme</t>
  </si>
  <si>
    <t>H61I24000150002</t>
  </si>
  <si>
    <t>80018840282</t>
  </si>
  <si>
    <t>Via Claudiana, 5 - Montegrotto Terme  - PD</t>
  </si>
  <si>
    <t>L' A-Bi-Ci della bicicletta</t>
  </si>
  <si>
    <t>I.C. Statale di Tombolo</t>
  </si>
  <si>
    <t>H41I24000390007</t>
  </si>
  <si>
    <t>90001050286</t>
  </si>
  <si>
    <t>Via S. Andrea Apostolo, 7 - Tombolo - PD</t>
  </si>
  <si>
    <t>Matematica e innovazione</t>
  </si>
  <si>
    <t>Provincia Italiana Giuseppini del Murialdo - Collegio Brandolini-Rota</t>
  </si>
  <si>
    <t>H51I24000230009</t>
  </si>
  <si>
    <t>03550730588</t>
  </si>
  <si>
    <t xml:space="preserve">Via degli Etruschi, 7 - Roma  - sede operativa: Via Brandolini, 6 - Oderzo (TV)   </t>
  </si>
  <si>
    <t>Piccoli alpinisti crescono</t>
  </si>
  <si>
    <t>IPSIA "E. Bernardi"</t>
  </si>
  <si>
    <t>H91I24000350007</t>
  </si>
  <si>
    <t>80012620284</t>
  </si>
  <si>
    <t xml:space="preserve">Via Jacopo Crescini, 1 - Padova  </t>
  </si>
  <si>
    <t>Bernardi BE.S.T. (BEnessere Scuola e Territorio)</t>
  </si>
  <si>
    <t xml:space="preserve">Parrocchia di S. Maria Maddalena - Scuola dell'infanzia e nido integrato "San Giuseppe" </t>
  </si>
  <si>
    <t>H61I24000170009</t>
  </si>
  <si>
    <t>01968920262</t>
  </si>
  <si>
    <t>Piazza Vittorio Veneto, 54 - Cappella Maggiore -  TV</t>
  </si>
  <si>
    <t>I cinque sensi nell'ambiente</t>
  </si>
  <si>
    <t>I.C. Sedico-Sospirolo</t>
  </si>
  <si>
    <t>H51I24000240007</t>
  </si>
  <si>
    <t>93049170256</t>
  </si>
  <si>
    <t>Via Stadio, 17 - Sedico - BL</t>
  </si>
  <si>
    <t>Sportivamente insieme nella legalità</t>
  </si>
  <si>
    <t>I.C. Statale Caprino Veronese</t>
  </si>
  <si>
    <t>H21I24000240007</t>
  </si>
  <si>
    <t>90011140234</t>
  </si>
  <si>
    <t>Via A. de Gasperi, 18 - Caprino Veronese  - VR</t>
  </si>
  <si>
    <t>A tutta vela!</t>
  </si>
  <si>
    <t>I.C.  Virgilio di Sona</t>
  </si>
  <si>
    <t>H41I24000400007</t>
  </si>
  <si>
    <t>80026500233</t>
  </si>
  <si>
    <t>Via Pergolesi, 13 - Sona - VR</t>
  </si>
  <si>
    <t>Un murales per tutti</t>
  </si>
  <si>
    <t>I.C. Maserada sul Piave</t>
  </si>
  <si>
    <t>H31I24000320006</t>
  </si>
  <si>
    <t>94105490265</t>
  </si>
  <si>
    <t>Via dello Stadio, 3 - Maserada sul Piave  - TV</t>
  </si>
  <si>
    <t>Musica per tutti</t>
  </si>
  <si>
    <t>I.C. 6 "F. Muttoni"</t>
  </si>
  <si>
    <t>H31I24000330007</t>
  </si>
  <si>
    <t>80016490247</t>
  </si>
  <si>
    <t xml:space="preserve">Via Massaria, 62 - Vicenza </t>
  </si>
  <si>
    <t>Oltre i confini</t>
  </si>
  <si>
    <t>Fondazione San Nicolò</t>
  </si>
  <si>
    <t>H71I24000240009</t>
  </si>
  <si>
    <t>92292350284</t>
  </si>
  <si>
    <t>Via Risorgimento, 29 - Noventa Padovana  -  PD</t>
  </si>
  <si>
    <t>Evoluzione sportiva: un ponte per l'inclusione</t>
  </si>
  <si>
    <t>Eclet formazione</t>
  </si>
  <si>
    <t>H71I24000250009</t>
  </si>
  <si>
    <t>94093940271</t>
  </si>
  <si>
    <t>Cannaregio, 5783 - Venezia</t>
  </si>
  <si>
    <t>Comunicaweb: comunicare online in modo sicuro ed efficace</t>
  </si>
  <si>
    <t>Parrocchia S. Sofia -Scuola Cattolica Parrocchiale Immacolata</t>
  </si>
  <si>
    <t>H71I24000260009</t>
  </si>
  <si>
    <t>91001600294</t>
  </si>
  <si>
    <t>Piazza Duomo, 4 - Lendinara  -  RO</t>
  </si>
  <si>
    <t>Musicando dai 3 ai 10 anni</t>
  </si>
  <si>
    <t>I.C. di Fiesso Umbertiano</t>
  </si>
  <si>
    <t>H81I24000280002</t>
  </si>
  <si>
    <t>93019630297</t>
  </si>
  <si>
    <t>Via Verdi, 194 - Fiesso Umbertiano  - RO</t>
  </si>
  <si>
    <t>Scuola delle arti – emozioni connesse</t>
  </si>
  <si>
    <t>I.C. di Auronzo di Cadore</t>
  </si>
  <si>
    <t>H21I24000260002</t>
  </si>
  <si>
    <t>83002130256</t>
  </si>
  <si>
    <t>Piazza Vigo, 2 - Auronzo di Cadore  -  BL</t>
  </si>
  <si>
    <t>La musica de fonda</t>
  </si>
  <si>
    <t>Liceo Classico "A. Canova"</t>
  </si>
  <si>
    <t>H41I24000410007</t>
  </si>
  <si>
    <t>80011560267</t>
  </si>
  <si>
    <t>Via Mura di San Teonisto, 16 - Treviso - TV</t>
  </si>
  <si>
    <t>Young thinkers festival edizione 24/25</t>
  </si>
  <si>
    <t>I.T.E.T " L. &amp; V. Pasini"**</t>
  </si>
  <si>
    <t>H51I24000250007</t>
  </si>
  <si>
    <t>83002330245</t>
  </si>
  <si>
    <t>Via Tito Livio, 1  - Schio -  VI</t>
  </si>
  <si>
    <t>Squash a scuola</t>
  </si>
  <si>
    <r>
      <rPr>
        <rFont val="Arial"/>
        <b/>
        <color theme="1"/>
        <sz val="10.0"/>
      </rPr>
      <t xml:space="preserve">TOTALE    </t>
    </r>
    <r>
      <rPr>
        <rFont val="Arial"/>
        <b/>
        <color rgb="FFFFFFFF"/>
        <sz val="10.0"/>
      </rPr>
      <t>.</t>
    </r>
  </si>
  <si>
    <t>** Contributo assegnato ad esaurimento delle risorse disponibili</t>
  </si>
  <si>
    <t>RIEPILOGO
progetti tipologia 2</t>
  </si>
  <si>
    <t>ART.</t>
  </si>
  <si>
    <t>QUOTA CAPITOLO 100171
(2024)</t>
  </si>
  <si>
    <r>
      <rPr>
        <rFont val="Arial"/>
        <b/>
        <color rgb="FF000000"/>
        <sz val="10.0"/>
      </rPr>
      <t xml:space="preserve">TOTALE    </t>
    </r>
    <r>
      <rPr>
        <rFont val="Arial"/>
        <b/>
        <color rgb="FFFFFFFF"/>
        <sz val="10.0"/>
      </rPr>
      <t>.</t>
    </r>
  </si>
  <si>
    <t>RIEPILOGO  TOTALE</t>
  </si>
  <si>
    <r>
      <rPr>
        <rFont val="Arial"/>
        <b/>
        <color rgb="FF000000"/>
        <sz val="10.0"/>
      </rPr>
      <t xml:space="preserve">TOTALE    </t>
    </r>
    <r>
      <rPr>
        <rFont val="Arial"/>
        <b/>
        <color rgb="FFFFFFFF"/>
        <sz val="10.0"/>
      </rPr>
      <t>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</si>
</sst>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_€_-;\-* #,##0.00\ _€_-;_-* &quot;-&quot;??\ _€_-;_-@"/>
    <numFmt numFmtId="165" formatCode="#,##0.00_ ;[Red]\-#,##0.00\ "/>
    <numFmt numFmtId="166" formatCode="[$€-2]\ #,##0.00;[Red]\-[$€-2]\ #,##0.00"/>
  </numFmts>
  <fonts count="12">
    <font>
      <sz val="10.0"/>
      <color rgb="FF000000"/>
      <name val="Calibri"/>
      <scheme val="minor"/>
    </font>
    <font>
      <sz val="10.0"/>
      <color rgb="FF000000"/>
      <name val="Arial"/>
    </font>
    <font>
      <sz val="10.0"/>
      <color theme="1"/>
      <name val="Arial"/>
    </font>
    <font>
      <b/>
      <sz val="12.0"/>
      <color theme="1"/>
      <name val="Arial"/>
    </font>
    <font>
      <b/>
      <sz val="10.0"/>
      <color theme="1"/>
      <name val="Arial"/>
    </font>
    <font>
      <sz val="11.0"/>
      <color theme="1"/>
      <name val="Arial"/>
    </font>
    <font>
      <b/>
      <u/>
      <sz val="12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u/>
      <sz val="10.0"/>
      <color theme="1"/>
      <name val="Arial"/>
    </font>
    <font>
      <b/>
      <sz val="10.0"/>
      <color rgb="FF000000"/>
      <name val="Arial"/>
    </font>
    <font>
      <sz val="11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1" numFmtId="0" xfId="0" applyFont="1"/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shrinkToFit="0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1" numFmtId="164" xfId="0" applyAlignment="1" applyBorder="1" applyFont="1" applyNumberFormat="1">
      <alignment horizontal="right" shrinkToFit="0" vertical="center" wrapText="1"/>
    </xf>
    <xf borderId="1" fillId="0" fontId="1" numFmtId="165" xfId="0" applyAlignment="1" applyBorder="1" applyFont="1" applyNumberFormat="1">
      <alignment horizontal="right" shrinkToFit="0" vertical="center" wrapText="1"/>
    </xf>
    <xf borderId="1" fillId="0" fontId="2" numFmtId="49" xfId="0" applyAlignment="1" applyBorder="1" applyFont="1" applyNumberFormat="1">
      <alignment horizontal="center" vertical="center"/>
    </xf>
    <xf borderId="0" fillId="0" fontId="2" numFmtId="0" xfId="0" applyAlignment="1" applyFont="1">
      <alignment horizontal="center" readingOrder="0"/>
    </xf>
    <xf borderId="1" fillId="0" fontId="2" numFmtId="49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2" fillId="2" fontId="4" numFmtId="4" xfId="0" applyAlignment="1" applyBorder="1" applyFont="1" applyNumberFormat="1">
      <alignment horizontal="right" vertical="center"/>
    </xf>
    <xf borderId="3" fillId="2" fontId="4" numFmtId="4" xfId="0" applyAlignment="1" applyBorder="1" applyFont="1" applyNumberFormat="1">
      <alignment horizontal="right" vertical="center"/>
    </xf>
    <xf borderId="0" fillId="0" fontId="1" numFmtId="0" xfId="0" applyAlignment="1" applyFont="1">
      <alignment vertical="center"/>
    </xf>
    <xf borderId="0" fillId="0" fontId="9" numFmtId="0" xfId="0" applyFont="1"/>
    <xf borderId="4" fillId="0" fontId="10" numFmtId="0" xfId="0" applyAlignment="1" applyBorder="1" applyFont="1">
      <alignment horizontal="center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7" fillId="0" fontId="1" numFmtId="49" xfId="0" applyAlignment="1" applyBorder="1" applyFont="1" applyNumberFormat="1">
      <alignment horizontal="center" shrinkToFit="0" vertical="center" wrapText="1"/>
    </xf>
    <xf borderId="8" fillId="0" fontId="1" numFmtId="166" xfId="0" applyAlignment="1" applyBorder="1" applyFont="1" applyNumberFormat="1">
      <alignment horizontal="center" shrinkToFit="0" vertical="center" wrapText="1"/>
    </xf>
    <xf borderId="4" fillId="0" fontId="1" numFmtId="166" xfId="0" applyAlignment="1" applyBorder="1" applyFont="1" applyNumberFormat="1">
      <alignment horizontal="center" shrinkToFit="0" vertical="center" wrapText="1"/>
    </xf>
    <xf borderId="0" fillId="0" fontId="10" numFmtId="0" xfId="0" applyAlignment="1" applyFont="1">
      <alignment horizontal="right" shrinkToFit="0" vertical="center" wrapText="1"/>
    </xf>
    <xf borderId="9" fillId="0" fontId="10" numFmtId="166" xfId="0" applyAlignment="1" applyBorder="1" applyFont="1" applyNumberFormat="1">
      <alignment horizontal="center" shrinkToFit="0" vertical="center" wrapText="1"/>
    </xf>
    <xf borderId="8" fillId="0" fontId="1" numFmtId="166" xfId="0" applyAlignment="1" applyBorder="1" applyFont="1" applyNumberFormat="1">
      <alignment horizontal="center" readingOrder="0" shrinkToFit="0" vertical="center" wrapText="1"/>
    </xf>
    <xf borderId="10" fillId="0" fontId="11" numFmtId="166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38100</xdr:rowOff>
    </xdr:from>
    <xdr:ext cx="2352675" cy="3048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venezia\condivisione\Dir_Formazione-Istruzione\UFFICIO%20EROGAZIONI\UFFICIO%20LIQUIDAZIONI%20DAL%2001-01-2021\WORD\decreti%20%20per%20ufficio\decreti%20impegno\2024\Arricchimento%20Offerta%20Formativa%20-%20DGR%20350_2024\LAVOROAllegati%20ddr%20Impegno%202024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ervenuti"/>
      <sheetName val="Non Ammessi"/>
      <sheetName val="Ammessi Tip_1"/>
      <sheetName val="Ammessi Tip_ 2"/>
      <sheetName val="Finanziati T1"/>
      <sheetName val="Finanziati T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7.29"/>
    <col customWidth="1" min="3" max="3" width="19.29"/>
    <col customWidth="1" min="4" max="4" width="18.86"/>
    <col customWidth="1" min="5" max="5" width="30.71"/>
    <col customWidth="1" min="6" max="6" width="32.86"/>
    <col customWidth="1" min="7" max="7" width="17.86"/>
    <col customWidth="1" min="8" max="8" width="17.43"/>
    <col customWidth="1" min="9" max="9" width="9.86"/>
    <col customWidth="1" min="10" max="10" width="4.71"/>
    <col customWidth="1" min="11" max="11" width="16.86"/>
    <col customWidth="1" min="12" max="26" width="8.0"/>
    <col customWidth="1" min="27" max="27" width="14.43"/>
  </cols>
  <sheetData>
    <row r="1" ht="12.75" customHeight="1">
      <c r="A1" s="1"/>
      <c r="B1" s="2"/>
      <c r="C1" s="3"/>
      <c r="D1" s="2"/>
      <c r="E1" s="2"/>
      <c r="F1" s="2"/>
      <c r="G1" s="2"/>
      <c r="H1" s="2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/>
    </row>
    <row r="2" ht="12.75" customHeight="1">
      <c r="A2" s="1"/>
      <c r="B2" s="2"/>
      <c r="C2" s="3"/>
      <c r="D2" s="2"/>
      <c r="E2" s="2"/>
      <c r="F2" s="2"/>
      <c r="G2" s="2"/>
      <c r="H2" s="2"/>
      <c r="I2" s="2"/>
      <c r="J2" s="2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</row>
    <row r="3" ht="12.75" customHeight="1">
      <c r="A3" s="1"/>
      <c r="B3" s="2"/>
      <c r="C3" s="3"/>
      <c r="D3" s="2"/>
      <c r="E3" s="2"/>
      <c r="F3" s="2"/>
      <c r="G3" s="2"/>
      <c r="H3" s="2"/>
      <c r="I3" s="2"/>
      <c r="J3" s="2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4"/>
    </row>
    <row r="4" ht="15.75" customHeight="1">
      <c r="A4" s="5" t="s">
        <v>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4"/>
    </row>
    <row r="5" ht="15.75" customHeight="1">
      <c r="A5" s="1"/>
      <c r="B5" s="6"/>
      <c r="C5" s="6"/>
      <c r="D5" s="4"/>
      <c r="E5" s="4"/>
      <c r="F5" s="4"/>
      <c r="G5" s="4"/>
      <c r="H5" s="4"/>
      <c r="I5" s="4"/>
      <c r="J5" s="4"/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4"/>
    </row>
    <row r="6" ht="15.75" customHeight="1">
      <c r="A6" s="8" t="s">
        <v>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4"/>
    </row>
    <row r="7" ht="15.0" customHeight="1">
      <c r="A7" s="8" t="s">
        <v>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4"/>
    </row>
    <row r="8" ht="15.0" customHeight="1">
      <c r="A8" s="1"/>
      <c r="B8" s="9"/>
      <c r="C8" s="9"/>
      <c r="D8" s="4"/>
      <c r="E8" s="4"/>
      <c r="F8" s="4"/>
      <c r="G8" s="4"/>
      <c r="H8" s="4"/>
      <c r="I8" s="4"/>
      <c r="J8" s="4"/>
      <c r="K8" s="1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4"/>
    </row>
    <row r="9" ht="16.5" customHeight="1">
      <c r="A9" s="11" t="s">
        <v>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4"/>
    </row>
    <row r="10" ht="16.5" customHeight="1">
      <c r="A10" s="1"/>
      <c r="B10" s="12"/>
      <c r="C10" s="12"/>
      <c r="D10" s="4"/>
      <c r="E10" s="4"/>
      <c r="F10" s="4"/>
      <c r="G10" s="4"/>
      <c r="H10" s="4"/>
      <c r="I10" s="4"/>
      <c r="J10" s="4"/>
      <c r="K10" s="1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4"/>
    </row>
    <row r="11">
      <c r="A11" s="14" t="s">
        <v>4</v>
      </c>
      <c r="B11" s="14" t="s">
        <v>5</v>
      </c>
      <c r="C11" s="14" t="s">
        <v>6</v>
      </c>
      <c r="D11" s="14" t="s">
        <v>7</v>
      </c>
      <c r="E11" s="14" t="s">
        <v>8</v>
      </c>
      <c r="F11" s="14" t="s">
        <v>9</v>
      </c>
      <c r="G11" s="14" t="s">
        <v>10</v>
      </c>
      <c r="H11" s="14" t="s">
        <v>11</v>
      </c>
      <c r="I11" s="14" t="s">
        <v>12</v>
      </c>
      <c r="J11" s="14" t="s">
        <v>13</v>
      </c>
      <c r="K11" s="14" t="s">
        <v>14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4"/>
      <c r="W11" s="4"/>
      <c r="X11" s="4"/>
      <c r="Y11" s="4"/>
      <c r="Z11" s="4"/>
      <c r="AA11" s="4"/>
    </row>
    <row r="12" ht="25.5" customHeight="1">
      <c r="A12" s="15">
        <v>1056.0</v>
      </c>
      <c r="B12" s="16" t="s">
        <v>15</v>
      </c>
      <c r="C12" s="17" t="s">
        <v>16</v>
      </c>
      <c r="D12" s="18" t="s">
        <v>17</v>
      </c>
      <c r="E12" s="19" t="s">
        <v>18</v>
      </c>
      <c r="F12" s="19" t="s">
        <v>19</v>
      </c>
      <c r="G12" s="20">
        <v>7143.0</v>
      </c>
      <c r="H12" s="21">
        <v>5000.0</v>
      </c>
      <c r="I12" s="15">
        <v>45.0</v>
      </c>
      <c r="J12" s="22" t="s">
        <v>20</v>
      </c>
      <c r="K12" s="15" t="s">
        <v>21</v>
      </c>
      <c r="L12" s="2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15">
        <v>1058.0</v>
      </c>
      <c r="B13" s="16" t="s">
        <v>22</v>
      </c>
      <c r="C13" s="17" t="s">
        <v>23</v>
      </c>
      <c r="D13" s="24" t="s">
        <v>24</v>
      </c>
      <c r="E13" s="19" t="s">
        <v>25</v>
      </c>
      <c r="F13" s="19" t="s">
        <v>26</v>
      </c>
      <c r="G13" s="20">
        <v>2274.56</v>
      </c>
      <c r="H13" s="21">
        <v>1592.19</v>
      </c>
      <c r="I13" s="25">
        <v>45.0</v>
      </c>
      <c r="J13" s="22" t="s">
        <v>20</v>
      </c>
      <c r="K13" s="15" t="s">
        <v>21</v>
      </c>
      <c r="L13" s="26"/>
      <c r="M13" s="27"/>
      <c r="N13" s="27"/>
      <c r="O13" s="27"/>
      <c r="P13" s="27"/>
      <c r="Q13" s="27"/>
      <c r="R13" s="27"/>
      <c r="S13" s="27"/>
      <c r="T13" s="27"/>
      <c r="U13" s="27"/>
      <c r="V13" s="4"/>
      <c r="W13" s="4"/>
      <c r="X13" s="4"/>
      <c r="Y13" s="4"/>
      <c r="Z13" s="4"/>
      <c r="AA13" s="4"/>
    </row>
    <row r="14" ht="24.75" customHeight="1">
      <c r="A14" s="15">
        <v>1092.0</v>
      </c>
      <c r="B14" s="16" t="s">
        <v>27</v>
      </c>
      <c r="C14" s="17" t="s">
        <v>28</v>
      </c>
      <c r="D14" s="18" t="s">
        <v>29</v>
      </c>
      <c r="E14" s="19" t="s">
        <v>30</v>
      </c>
      <c r="F14" s="19" t="s">
        <v>31</v>
      </c>
      <c r="G14" s="20">
        <v>8196.4</v>
      </c>
      <c r="H14" s="21">
        <v>4500.0</v>
      </c>
      <c r="I14" s="15">
        <v>45.0</v>
      </c>
      <c r="J14" s="22" t="s">
        <v>20</v>
      </c>
      <c r="K14" s="15" t="s">
        <v>21</v>
      </c>
      <c r="L14" s="2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15">
        <v>1006.0</v>
      </c>
      <c r="B15" s="16" t="s">
        <v>32</v>
      </c>
      <c r="C15" s="17" t="s">
        <v>33</v>
      </c>
      <c r="D15" s="18" t="s">
        <v>34</v>
      </c>
      <c r="E15" s="19" t="s">
        <v>35</v>
      </c>
      <c r="F15" s="19" t="s">
        <v>36</v>
      </c>
      <c r="G15" s="20">
        <v>5000.0</v>
      </c>
      <c r="H15" s="21">
        <v>3500.0</v>
      </c>
      <c r="I15" s="15">
        <v>44.0</v>
      </c>
      <c r="J15" s="22" t="s">
        <v>20</v>
      </c>
      <c r="K15" s="15" t="s">
        <v>21</v>
      </c>
      <c r="L15" s="26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15">
        <v>1066.0</v>
      </c>
      <c r="B16" s="16" t="s">
        <v>37</v>
      </c>
      <c r="C16" s="17" t="s">
        <v>38</v>
      </c>
      <c r="D16" s="18" t="s">
        <v>39</v>
      </c>
      <c r="E16" s="19" t="s">
        <v>40</v>
      </c>
      <c r="F16" s="19" t="s">
        <v>41</v>
      </c>
      <c r="G16" s="20">
        <v>5770.0</v>
      </c>
      <c r="H16" s="21">
        <v>4000.0</v>
      </c>
      <c r="I16" s="15">
        <v>43.0</v>
      </c>
      <c r="J16" s="22" t="s">
        <v>20</v>
      </c>
      <c r="K16" s="15" t="s">
        <v>21</v>
      </c>
      <c r="L16" s="2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30.75" customHeight="1">
      <c r="A17" s="15">
        <v>1026.0</v>
      </c>
      <c r="B17" s="28" t="s">
        <v>42</v>
      </c>
      <c r="C17" s="17" t="s">
        <v>43</v>
      </c>
      <c r="D17" s="18" t="s">
        <v>44</v>
      </c>
      <c r="E17" s="19" t="s">
        <v>45</v>
      </c>
      <c r="F17" s="19" t="s">
        <v>46</v>
      </c>
      <c r="G17" s="20">
        <v>4250.0</v>
      </c>
      <c r="H17" s="21">
        <v>2975.0</v>
      </c>
      <c r="I17" s="15">
        <v>42.0</v>
      </c>
      <c r="J17" s="18" t="s">
        <v>47</v>
      </c>
      <c r="K17" s="15" t="s">
        <v>48</v>
      </c>
      <c r="L17" s="2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26.25" customHeight="1">
      <c r="A18" s="15">
        <v>1036.0</v>
      </c>
      <c r="B18" s="16" t="s">
        <v>49</v>
      </c>
      <c r="C18" s="15" t="s">
        <v>50</v>
      </c>
      <c r="D18" s="18" t="s">
        <v>51</v>
      </c>
      <c r="E18" s="19" t="s">
        <v>52</v>
      </c>
      <c r="F18" s="19" t="s">
        <v>53</v>
      </c>
      <c r="G18" s="20">
        <v>4744.07</v>
      </c>
      <c r="H18" s="21">
        <v>3320.85</v>
      </c>
      <c r="I18" s="15">
        <v>42.0</v>
      </c>
      <c r="J18" s="22" t="s">
        <v>20</v>
      </c>
      <c r="K18" s="15" t="s">
        <v>21</v>
      </c>
      <c r="L18" s="2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4"/>
      <c r="AA18" s="4"/>
    </row>
    <row r="19">
      <c r="A19" s="15">
        <v>1038.0</v>
      </c>
      <c r="B19" s="16" t="s">
        <v>54</v>
      </c>
      <c r="C19" s="17" t="s">
        <v>55</v>
      </c>
      <c r="D19" s="18" t="s">
        <v>56</v>
      </c>
      <c r="E19" s="19" t="s">
        <v>57</v>
      </c>
      <c r="F19" s="19" t="s">
        <v>58</v>
      </c>
      <c r="G19" s="20">
        <v>6800.0</v>
      </c>
      <c r="H19" s="21">
        <v>4760.0</v>
      </c>
      <c r="I19" s="15">
        <v>42.0</v>
      </c>
      <c r="J19" s="22" t="s">
        <v>20</v>
      </c>
      <c r="K19" s="15" t="s">
        <v>21</v>
      </c>
      <c r="L19" s="26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28.5" customHeight="1">
      <c r="A20" s="15">
        <v>1082.0</v>
      </c>
      <c r="B20" s="16" t="s">
        <v>59</v>
      </c>
      <c r="C20" s="17" t="s">
        <v>60</v>
      </c>
      <c r="D20" s="18" t="s">
        <v>61</v>
      </c>
      <c r="E20" s="19" t="s">
        <v>62</v>
      </c>
      <c r="F20" s="19" t="s">
        <v>63</v>
      </c>
      <c r="G20" s="20">
        <v>6006.26</v>
      </c>
      <c r="H20" s="21">
        <v>4204.38</v>
      </c>
      <c r="I20" s="15">
        <v>42.0</v>
      </c>
      <c r="J20" s="22" t="s">
        <v>20</v>
      </c>
      <c r="K20" s="15" t="s">
        <v>21</v>
      </c>
      <c r="L20" s="2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4"/>
      <c r="AA20" s="4"/>
    </row>
    <row r="21" ht="15.75" customHeight="1">
      <c r="A21" s="15">
        <v>1099.0</v>
      </c>
      <c r="B21" s="28" t="s">
        <v>64</v>
      </c>
      <c r="C21" s="17" t="s">
        <v>65</v>
      </c>
      <c r="D21" s="18" t="s">
        <v>66</v>
      </c>
      <c r="E21" s="19" t="s">
        <v>67</v>
      </c>
      <c r="F21" s="19" t="s">
        <v>68</v>
      </c>
      <c r="G21" s="20">
        <v>8200.0</v>
      </c>
      <c r="H21" s="21">
        <v>5000.0</v>
      </c>
      <c r="I21" s="15">
        <v>42.0</v>
      </c>
      <c r="J21" s="18" t="s">
        <v>47</v>
      </c>
      <c r="K21" s="15" t="s">
        <v>48</v>
      </c>
      <c r="L21" s="26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5.75" customHeight="1">
      <c r="A22" s="15">
        <v>1040.0</v>
      </c>
      <c r="B22" s="16" t="s">
        <v>69</v>
      </c>
      <c r="C22" s="17" t="s">
        <v>70</v>
      </c>
      <c r="D22" s="18" t="s">
        <v>71</v>
      </c>
      <c r="E22" s="19" t="s">
        <v>72</v>
      </c>
      <c r="F22" s="19" t="s">
        <v>73</v>
      </c>
      <c r="G22" s="20">
        <v>7000.0</v>
      </c>
      <c r="H22" s="21">
        <v>4900.0</v>
      </c>
      <c r="I22" s="15">
        <v>41.0</v>
      </c>
      <c r="J22" s="22" t="s">
        <v>20</v>
      </c>
      <c r="K22" s="15" t="s">
        <v>21</v>
      </c>
      <c r="L22" s="2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5.75" customHeight="1">
      <c r="A23" s="15">
        <v>1042.0</v>
      </c>
      <c r="B23" s="28" t="s">
        <v>74</v>
      </c>
      <c r="C23" s="17" t="s">
        <v>75</v>
      </c>
      <c r="D23" s="18" t="s">
        <v>76</v>
      </c>
      <c r="E23" s="19" t="s">
        <v>77</v>
      </c>
      <c r="F23" s="19" t="s">
        <v>78</v>
      </c>
      <c r="G23" s="20">
        <v>6785.0</v>
      </c>
      <c r="H23" s="21">
        <v>4749.5</v>
      </c>
      <c r="I23" s="15">
        <v>41.0</v>
      </c>
      <c r="J23" s="18" t="s">
        <v>47</v>
      </c>
      <c r="K23" s="15" t="s">
        <v>48</v>
      </c>
      <c r="L23" s="2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21.0" customHeight="1">
      <c r="A24" s="15">
        <v>1100.0</v>
      </c>
      <c r="B24" s="16" t="s">
        <v>79</v>
      </c>
      <c r="C24" s="17" t="s">
        <v>80</v>
      </c>
      <c r="D24" s="18" t="s">
        <v>81</v>
      </c>
      <c r="E24" s="19" t="s">
        <v>82</v>
      </c>
      <c r="F24" s="19" t="s">
        <v>83</v>
      </c>
      <c r="G24" s="20">
        <v>6532.35</v>
      </c>
      <c r="H24" s="21">
        <v>4572.65</v>
      </c>
      <c r="I24" s="15">
        <v>41.0</v>
      </c>
      <c r="J24" s="22" t="s">
        <v>20</v>
      </c>
      <c r="K24" s="15" t="s">
        <v>21</v>
      </c>
      <c r="L24" s="2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5.75" customHeight="1">
      <c r="A25" s="15">
        <v>1037.0</v>
      </c>
      <c r="B25" s="16" t="s">
        <v>84</v>
      </c>
      <c r="C25" s="17" t="s">
        <v>85</v>
      </c>
      <c r="D25" s="18" t="s">
        <v>86</v>
      </c>
      <c r="E25" s="19" t="s">
        <v>87</v>
      </c>
      <c r="F25" s="19" t="s">
        <v>88</v>
      </c>
      <c r="G25" s="20">
        <v>6789.0</v>
      </c>
      <c r="H25" s="21">
        <v>4752.0</v>
      </c>
      <c r="I25" s="15">
        <v>39.0</v>
      </c>
      <c r="J25" s="22" t="s">
        <v>20</v>
      </c>
      <c r="K25" s="15" t="s">
        <v>21</v>
      </c>
      <c r="L25" s="26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21.0" customHeight="1">
      <c r="A26" s="15">
        <v>1029.0</v>
      </c>
      <c r="B26" s="16" t="s">
        <v>89</v>
      </c>
      <c r="C26" s="17" t="s">
        <v>90</v>
      </c>
      <c r="D26" s="18" t="s">
        <v>91</v>
      </c>
      <c r="E26" s="19" t="s">
        <v>92</v>
      </c>
      <c r="F26" s="19" t="s">
        <v>93</v>
      </c>
      <c r="G26" s="20">
        <v>8136.31</v>
      </c>
      <c r="H26" s="21">
        <v>5000.0</v>
      </c>
      <c r="I26" s="15">
        <v>38.0</v>
      </c>
      <c r="J26" s="22" t="s">
        <v>20</v>
      </c>
      <c r="K26" s="15" t="s">
        <v>21</v>
      </c>
      <c r="L26" s="2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5.75" customHeight="1">
      <c r="A27" s="15">
        <v>1003.0</v>
      </c>
      <c r="B27" s="16" t="s">
        <v>94</v>
      </c>
      <c r="C27" s="17" t="s">
        <v>95</v>
      </c>
      <c r="D27" s="18" t="s">
        <v>96</v>
      </c>
      <c r="E27" s="19" t="s">
        <v>97</v>
      </c>
      <c r="F27" s="19" t="s">
        <v>98</v>
      </c>
      <c r="G27" s="20">
        <v>9000.0</v>
      </c>
      <c r="H27" s="21">
        <v>4500.0</v>
      </c>
      <c r="I27" s="15">
        <v>37.0</v>
      </c>
      <c r="J27" s="22" t="s">
        <v>20</v>
      </c>
      <c r="K27" s="15" t="s">
        <v>21</v>
      </c>
      <c r="L27" s="2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20.25" customHeight="1">
      <c r="A28" s="15">
        <v>1039.0</v>
      </c>
      <c r="B28" s="16" t="s">
        <v>99</v>
      </c>
      <c r="C28" s="17" t="s">
        <v>100</v>
      </c>
      <c r="D28" s="18" t="s">
        <v>101</v>
      </c>
      <c r="E28" s="19" t="s">
        <v>102</v>
      </c>
      <c r="F28" s="19" t="s">
        <v>103</v>
      </c>
      <c r="G28" s="20">
        <v>6774.4</v>
      </c>
      <c r="H28" s="21">
        <v>4740.0</v>
      </c>
      <c r="I28" s="15">
        <v>37.0</v>
      </c>
      <c r="J28" s="22" t="s">
        <v>20</v>
      </c>
      <c r="K28" s="15" t="s">
        <v>21</v>
      </c>
      <c r="L28" s="2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5.75" customHeight="1">
      <c r="A29" s="15">
        <v>1041.0</v>
      </c>
      <c r="B29" s="16" t="s">
        <v>104</v>
      </c>
      <c r="C29" s="17" t="s">
        <v>105</v>
      </c>
      <c r="D29" s="18" t="s">
        <v>106</v>
      </c>
      <c r="E29" s="19" t="s">
        <v>107</v>
      </c>
      <c r="F29" s="19" t="s">
        <v>108</v>
      </c>
      <c r="G29" s="20">
        <v>7150.0</v>
      </c>
      <c r="H29" s="21">
        <v>5000.0</v>
      </c>
      <c r="I29" s="15">
        <v>37.0</v>
      </c>
      <c r="J29" s="18" t="s">
        <v>47</v>
      </c>
      <c r="K29" s="15" t="s">
        <v>48</v>
      </c>
      <c r="L29" s="26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5.75" customHeight="1">
      <c r="A30" s="15">
        <v>1096.0</v>
      </c>
      <c r="B30" s="16" t="s">
        <v>109</v>
      </c>
      <c r="C30" s="17" t="s">
        <v>110</v>
      </c>
      <c r="D30" s="18" t="s">
        <v>111</v>
      </c>
      <c r="E30" s="19" t="s">
        <v>112</v>
      </c>
      <c r="F30" s="19" t="s">
        <v>113</v>
      </c>
      <c r="G30" s="20">
        <v>7150.0</v>
      </c>
      <c r="H30" s="21">
        <v>5000.0</v>
      </c>
      <c r="I30" s="15">
        <v>37.0</v>
      </c>
      <c r="J30" s="18" t="s">
        <v>47</v>
      </c>
      <c r="K30" s="15" t="s">
        <v>48</v>
      </c>
      <c r="L30" s="2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75" customHeight="1">
      <c r="A31" s="15">
        <v>1019.0</v>
      </c>
      <c r="B31" s="28" t="s">
        <v>114</v>
      </c>
      <c r="C31" s="17" t="s">
        <v>115</v>
      </c>
      <c r="D31" s="18" t="s">
        <v>116</v>
      </c>
      <c r="E31" s="19" t="s">
        <v>117</v>
      </c>
      <c r="F31" s="19" t="s">
        <v>118</v>
      </c>
      <c r="G31" s="20">
        <v>7041.0</v>
      </c>
      <c r="H31" s="21">
        <v>4928.7</v>
      </c>
      <c r="I31" s="15">
        <v>36.0</v>
      </c>
      <c r="J31" s="18" t="s">
        <v>47</v>
      </c>
      <c r="K31" s="15" t="s">
        <v>48</v>
      </c>
      <c r="L31" s="26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75" customHeight="1">
      <c r="A32" s="15">
        <v>1020.0</v>
      </c>
      <c r="B32" s="16" t="s">
        <v>119</v>
      </c>
      <c r="C32" s="17" t="s">
        <v>120</v>
      </c>
      <c r="D32" s="18" t="s">
        <v>121</v>
      </c>
      <c r="E32" s="19" t="s">
        <v>122</v>
      </c>
      <c r="F32" s="19" t="s">
        <v>123</v>
      </c>
      <c r="G32" s="20">
        <v>5000.0</v>
      </c>
      <c r="H32" s="21">
        <v>3500.0</v>
      </c>
      <c r="I32" s="15">
        <v>36.0</v>
      </c>
      <c r="J32" s="22" t="s">
        <v>20</v>
      </c>
      <c r="K32" s="15" t="s">
        <v>21</v>
      </c>
      <c r="L32" s="2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4"/>
      <c r="AA32" s="4"/>
    </row>
    <row r="33" ht="15.75" customHeight="1">
      <c r="A33" s="15">
        <v>1054.0</v>
      </c>
      <c r="B33" s="16" t="s">
        <v>124</v>
      </c>
      <c r="C33" s="17" t="s">
        <v>125</v>
      </c>
      <c r="D33" s="18" t="s">
        <v>126</v>
      </c>
      <c r="E33" s="19" t="s">
        <v>127</v>
      </c>
      <c r="F33" s="19" t="s">
        <v>128</v>
      </c>
      <c r="G33" s="20">
        <v>5187.3</v>
      </c>
      <c r="H33" s="21">
        <v>3630.0</v>
      </c>
      <c r="I33" s="15">
        <v>36.0</v>
      </c>
      <c r="J33" s="22" t="s">
        <v>20</v>
      </c>
      <c r="K33" s="15" t="s">
        <v>21</v>
      </c>
      <c r="L33" s="26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4"/>
      <c r="AA33" s="4"/>
    </row>
    <row r="34" ht="24.75" customHeight="1">
      <c r="A34" s="15">
        <v>1049.0</v>
      </c>
      <c r="B34" s="16" t="s">
        <v>129</v>
      </c>
      <c r="C34" s="17" t="s">
        <v>130</v>
      </c>
      <c r="D34" s="18" t="s">
        <v>131</v>
      </c>
      <c r="E34" s="28" t="s">
        <v>132</v>
      </c>
      <c r="F34" s="16" t="s">
        <v>133</v>
      </c>
      <c r="G34" s="20">
        <v>8359.14</v>
      </c>
      <c r="H34" s="21">
        <v>4179.57</v>
      </c>
      <c r="I34" s="15">
        <v>36.0</v>
      </c>
      <c r="J34" s="22" t="s">
        <v>20</v>
      </c>
      <c r="K34" s="15" t="s">
        <v>21</v>
      </c>
      <c r="L34" s="23"/>
      <c r="M34" s="27"/>
      <c r="N34" s="27"/>
      <c r="O34" s="27"/>
      <c r="P34" s="27"/>
      <c r="Q34" s="2"/>
      <c r="R34" s="2"/>
      <c r="S34" s="2"/>
      <c r="T34" s="2"/>
      <c r="U34" s="2"/>
      <c r="V34" s="2"/>
      <c r="W34" s="2"/>
      <c r="X34" s="2"/>
      <c r="Y34" s="2"/>
      <c r="Z34" s="4"/>
      <c r="AA34" s="4"/>
    </row>
    <row r="35" ht="24.75" customHeight="1">
      <c r="A35" s="15">
        <v>1067.0</v>
      </c>
      <c r="B35" s="16" t="s">
        <v>134</v>
      </c>
      <c r="C35" s="17" t="s">
        <v>135</v>
      </c>
      <c r="D35" s="18" t="s">
        <v>136</v>
      </c>
      <c r="E35" s="19" t="s">
        <v>137</v>
      </c>
      <c r="F35" s="19" t="s">
        <v>138</v>
      </c>
      <c r="G35" s="20">
        <v>7300.0</v>
      </c>
      <c r="H35" s="21">
        <v>4740.16</v>
      </c>
      <c r="I35" s="15">
        <v>35.0</v>
      </c>
      <c r="J35" s="22" t="s">
        <v>20</v>
      </c>
      <c r="K35" s="15" t="s">
        <v>21</v>
      </c>
      <c r="L35" s="26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4"/>
      <c r="AA35" s="4"/>
    </row>
    <row r="36" ht="28.5" customHeight="1">
      <c r="A36" s="4"/>
      <c r="B36" s="2"/>
      <c r="C36" s="3"/>
      <c r="D36" s="3"/>
      <c r="E36" s="2"/>
      <c r="F36" s="29" t="s">
        <v>139</v>
      </c>
      <c r="G36" s="30">
        <f>SUM('Finanziati T2'!$G$12:$G$35)</f>
        <v>156588.79</v>
      </c>
      <c r="H36" s="31">
        <f>SUM('Finanziati T2'!$H$12:$H$35)</f>
        <v>103045</v>
      </c>
      <c r="I36" s="2"/>
      <c r="J36" s="2"/>
      <c r="K36" s="2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5.75" customHeight="1">
      <c r="A37" s="32"/>
      <c r="B37" s="32"/>
      <c r="C37" s="32"/>
      <c r="D37" s="32"/>
      <c r="E37" s="2"/>
      <c r="F37" s="2"/>
      <c r="G37" s="2"/>
      <c r="H37" s="33"/>
      <c r="I37" s="33"/>
      <c r="J37" s="2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4"/>
    </row>
    <row r="38" ht="15.75" customHeight="1">
      <c r="A38" s="2" t="s">
        <v>140</v>
      </c>
      <c r="B38" s="2"/>
      <c r="C38" s="3"/>
      <c r="D38" s="2"/>
      <c r="E38" s="2"/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4"/>
    </row>
    <row r="39" ht="15.75" customHeight="1">
      <c r="A39" s="1"/>
      <c r="B39" s="2"/>
      <c r="C39" s="3"/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4"/>
    </row>
    <row r="40" ht="52.5" customHeight="1">
      <c r="A40" s="1"/>
      <c r="B40" s="34" t="s">
        <v>141</v>
      </c>
      <c r="C40" s="35" t="s">
        <v>142</v>
      </c>
      <c r="D40" s="35" t="s">
        <v>143</v>
      </c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4"/>
    </row>
    <row r="41" ht="21.75" customHeight="1">
      <c r="A41" s="1"/>
      <c r="B41" s="36" t="s">
        <v>21</v>
      </c>
      <c r="C41" s="37" t="s">
        <v>20</v>
      </c>
      <c r="D41" s="38">
        <f>H12+H13+H14+H15+H16+H18+H19+H20+H22+H24+H25+H26+H27+H28+H32+H33+H34+H35</f>
        <v>75391.8</v>
      </c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4"/>
    </row>
    <row r="42" ht="21.75" customHeight="1">
      <c r="A42" s="1"/>
      <c r="B42" s="36" t="s">
        <v>48</v>
      </c>
      <c r="C42" s="37" t="s">
        <v>47</v>
      </c>
      <c r="D42" s="39">
        <f>H17+H21+H23+H29+H30+H31</f>
        <v>27653.2</v>
      </c>
      <c r="E42" s="2"/>
      <c r="F42" s="2"/>
      <c r="G42" s="2"/>
      <c r="H42" s="2"/>
      <c r="I42" s="2"/>
      <c r="J42" s="2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4"/>
    </row>
    <row r="43" ht="21.75" customHeight="1">
      <c r="A43" s="1"/>
      <c r="B43" s="40" t="s">
        <v>144</v>
      </c>
      <c r="D43" s="41">
        <f>SUM(D41:D42)</f>
        <v>103045</v>
      </c>
      <c r="E43" s="2"/>
      <c r="F43" s="2"/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4"/>
    </row>
    <row r="44" ht="15.75" customHeight="1">
      <c r="A44" s="1"/>
      <c r="B44" s="2"/>
      <c r="C44" s="3"/>
      <c r="D44" s="2"/>
      <c r="E44" s="2"/>
      <c r="F44" s="2"/>
      <c r="G44" s="2"/>
      <c r="H44" s="2"/>
      <c r="I44" s="2"/>
      <c r="J44" s="2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4"/>
    </row>
    <row r="45" ht="15.75" customHeight="1">
      <c r="A45" s="1"/>
      <c r="B45" s="2"/>
      <c r="C45" s="3"/>
      <c r="D45" s="2"/>
      <c r="E45" s="2"/>
      <c r="F45" s="2"/>
      <c r="G45" s="2"/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4"/>
    </row>
    <row r="46" ht="15.75" customHeight="1">
      <c r="A46" s="1"/>
      <c r="B46" s="2"/>
      <c r="C46" s="3"/>
      <c r="D46" s="2"/>
      <c r="E46" s="2"/>
      <c r="F46" s="2"/>
      <c r="G46" s="2"/>
      <c r="H46" s="2"/>
      <c r="I46" s="2"/>
      <c r="J46" s="2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4"/>
    </row>
    <row r="47" ht="59.25" customHeight="1">
      <c r="A47" s="1"/>
      <c r="B47" s="34" t="s">
        <v>145</v>
      </c>
      <c r="C47" s="35" t="s">
        <v>142</v>
      </c>
      <c r="D47" s="35" t="s">
        <v>143</v>
      </c>
      <c r="E47" s="2"/>
      <c r="F47" s="2"/>
      <c r="G47" s="2"/>
      <c r="H47" s="2"/>
      <c r="I47" s="2"/>
      <c r="J47" s="2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4"/>
    </row>
    <row r="48" ht="21.75" customHeight="1">
      <c r="A48" s="1"/>
      <c r="B48" s="36" t="s">
        <v>21</v>
      </c>
      <c r="C48" s="37" t="s">
        <v>20</v>
      </c>
      <c r="D48" s="42">
        <v>100391.8</v>
      </c>
      <c r="E48" s="2"/>
      <c r="F48" s="2"/>
      <c r="G48" s="2"/>
      <c r="H48" s="2"/>
      <c r="I48" s="2"/>
      <c r="J48" s="2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4"/>
    </row>
    <row r="49" ht="21.75" customHeight="1">
      <c r="A49" s="1"/>
      <c r="B49" s="36" t="s">
        <v>48</v>
      </c>
      <c r="C49" s="37" t="s">
        <v>47</v>
      </c>
      <c r="D49" s="43">
        <v>149608.2</v>
      </c>
      <c r="E49" s="2"/>
      <c r="F49" s="2"/>
      <c r="G49" s="2"/>
      <c r="H49" s="2"/>
      <c r="I49" s="2"/>
      <c r="J49" s="2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4"/>
    </row>
    <row r="50" ht="21.75" customHeight="1">
      <c r="A50" s="1"/>
      <c r="B50" s="40" t="s">
        <v>146</v>
      </c>
      <c r="D50" s="41">
        <f>SUM(D48:D49)</f>
        <v>250000</v>
      </c>
      <c r="E50" s="2"/>
      <c r="F50" s="2"/>
      <c r="G50" s="2"/>
      <c r="H50" s="2"/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4"/>
    </row>
    <row r="51" ht="15.75" customHeight="1">
      <c r="A51" s="4"/>
      <c r="B51" s="4"/>
      <c r="C51" s="4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5.75" customHeight="1">
      <c r="A52" s="4"/>
      <c r="B52" s="4"/>
      <c r="C52" s="4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5.75" customHeight="1">
      <c r="A53" s="4"/>
      <c r="B53" s="4"/>
      <c r="C53" s="4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5.75" customHeight="1">
      <c r="A54" s="4"/>
      <c r="B54" s="4"/>
      <c r="C54" s="4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5.75" customHeight="1">
      <c r="A55" s="4"/>
      <c r="B55" s="4"/>
      <c r="C55" s="4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5.75" customHeight="1">
      <c r="A56" s="4"/>
      <c r="B56" s="4"/>
      <c r="C56" s="4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5.75" customHeight="1">
      <c r="A57" s="4"/>
      <c r="B57" s="4"/>
      <c r="C57" s="4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5.75" customHeight="1">
      <c r="A58" s="4"/>
      <c r="B58" s="4"/>
      <c r="C58" s="4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5.75" customHeight="1">
      <c r="A59" s="4"/>
      <c r="B59" s="4"/>
      <c r="C59" s="4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5.75" customHeight="1">
      <c r="A60" s="4"/>
      <c r="B60" s="4"/>
      <c r="C60" s="4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5.75" customHeight="1">
      <c r="A61" s="4"/>
      <c r="B61" s="4"/>
      <c r="C61" s="4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5.75" customHeight="1">
      <c r="A62" s="4"/>
      <c r="B62" s="4"/>
      <c r="C62" s="4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5.75" customHeight="1">
      <c r="A63" s="4"/>
      <c r="B63" s="4"/>
      <c r="C63" s="4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5.75" customHeight="1">
      <c r="A64" s="4"/>
      <c r="B64" s="4"/>
      <c r="C64" s="4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5.75" customHeight="1">
      <c r="A65" s="4"/>
      <c r="B65" s="4"/>
      <c r="C65" s="4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4"/>
      <c r="B66" s="4"/>
      <c r="C66" s="4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4"/>
      <c r="B67" s="4"/>
      <c r="C67" s="4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5.75" customHeight="1">
      <c r="A68" s="4"/>
      <c r="B68" s="4"/>
      <c r="C68" s="4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4"/>
      <c r="B69" s="4"/>
      <c r="C69" s="4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4"/>
      <c r="B70" s="4"/>
      <c r="C70" s="4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4"/>
      <c r="B71" s="4"/>
      <c r="C71" s="4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4"/>
      <c r="B72" s="4"/>
      <c r="C72" s="4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4"/>
      <c r="B73" s="4"/>
      <c r="C73" s="4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4"/>
      <c r="B74" s="4"/>
      <c r="C74" s="4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4"/>
      <c r="B75" s="4"/>
      <c r="C75" s="4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4"/>
      <c r="B76" s="4"/>
      <c r="C76" s="4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4"/>
      <c r="B77" s="4"/>
      <c r="C77" s="4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5.75" customHeight="1">
      <c r="A78" s="4"/>
      <c r="B78" s="4"/>
      <c r="C78" s="4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5.75" customHeight="1">
      <c r="A79" s="4"/>
      <c r="B79" s="4"/>
      <c r="C79" s="4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4"/>
      <c r="B80" s="4"/>
      <c r="C80" s="4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4"/>
      <c r="B81" s="4"/>
      <c r="C81" s="4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4"/>
      <c r="B82" s="4"/>
      <c r="C82" s="4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4"/>
      <c r="B83" s="4"/>
      <c r="C83" s="4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4"/>
      <c r="B84" s="4"/>
      <c r="C84" s="4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4"/>
      <c r="B85" s="4"/>
      <c r="C85" s="4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4"/>
      <c r="B86" s="4"/>
      <c r="C86" s="4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4"/>
      <c r="B87" s="4"/>
      <c r="C87" s="4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2.75" customHeight="1">
      <c r="A88" s="4"/>
      <c r="B88" s="4"/>
      <c r="C88" s="4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2.75" customHeight="1">
      <c r="A89" s="4"/>
      <c r="B89" s="4"/>
      <c r="C89" s="4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2.75" customHeight="1">
      <c r="A90" s="4"/>
      <c r="B90" s="4"/>
      <c r="C90" s="4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2.75" customHeight="1">
      <c r="A91" s="4"/>
      <c r="B91" s="4"/>
      <c r="C91" s="4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2.75" customHeight="1">
      <c r="A92" s="4"/>
      <c r="B92" s="4"/>
      <c r="C92" s="4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2.75" customHeight="1">
      <c r="A93" s="4"/>
      <c r="B93" s="4"/>
      <c r="C93" s="4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2.75" customHeight="1">
      <c r="A94" s="4"/>
      <c r="B94" s="4"/>
      <c r="C94" s="4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2.75" customHeight="1">
      <c r="A95" s="4"/>
      <c r="B95" s="4"/>
      <c r="C95" s="4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2.75" customHeight="1">
      <c r="A96" s="4"/>
      <c r="B96" s="4"/>
      <c r="C96" s="4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2.75" customHeight="1">
      <c r="A97" s="4"/>
      <c r="B97" s="4"/>
      <c r="C97" s="4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2.75" customHeight="1">
      <c r="A98" s="4"/>
      <c r="B98" s="4"/>
      <c r="C98" s="4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2.75" customHeight="1">
      <c r="A99" s="4"/>
      <c r="B99" s="4"/>
      <c r="C99" s="4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2.75" customHeight="1">
      <c r="A100" s="4"/>
      <c r="B100" s="4"/>
      <c r="C100" s="4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2.75" customHeight="1">
      <c r="A101" s="4"/>
      <c r="B101" s="4"/>
      <c r="C101" s="4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2.75" customHeight="1">
      <c r="A102" s="4"/>
      <c r="B102" s="4"/>
      <c r="C102" s="4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2.75" customHeight="1">
      <c r="A103" s="4"/>
      <c r="B103" s="4"/>
      <c r="C103" s="4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2.75" customHeight="1">
      <c r="A104" s="4"/>
      <c r="B104" s="4"/>
      <c r="C104" s="4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2.75" customHeight="1">
      <c r="A105" s="4"/>
      <c r="B105" s="4"/>
      <c r="C105" s="4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2.75" customHeight="1">
      <c r="A106" s="4"/>
      <c r="B106" s="4"/>
      <c r="C106" s="4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2.75" customHeight="1">
      <c r="A107" s="4"/>
      <c r="B107" s="4"/>
      <c r="C107" s="4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2.75" customHeight="1">
      <c r="A108" s="4"/>
      <c r="B108" s="4"/>
      <c r="C108" s="4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2.75" customHeight="1">
      <c r="A109" s="4"/>
      <c r="B109" s="4"/>
      <c r="C109" s="4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2.75" customHeight="1">
      <c r="A110" s="4"/>
      <c r="B110" s="4"/>
      <c r="C110" s="4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2.75" customHeight="1">
      <c r="A111" s="4"/>
      <c r="B111" s="4"/>
      <c r="C111" s="4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2.75" customHeight="1">
      <c r="A112" s="4"/>
      <c r="B112" s="4"/>
      <c r="C112" s="4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2.75" customHeight="1">
      <c r="A113" s="4"/>
      <c r="B113" s="4"/>
      <c r="C113" s="4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2.75" customHeight="1">
      <c r="A114" s="4"/>
      <c r="B114" s="4"/>
      <c r="C114" s="4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2.75" customHeight="1">
      <c r="A115" s="4"/>
      <c r="B115" s="4"/>
      <c r="C115" s="4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2.75" customHeight="1">
      <c r="A116" s="4"/>
      <c r="B116" s="4"/>
      <c r="C116" s="4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2.75" customHeight="1">
      <c r="A117" s="4"/>
      <c r="B117" s="4"/>
      <c r="C117" s="4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2.75" customHeight="1">
      <c r="A118" s="4"/>
      <c r="B118" s="4"/>
      <c r="C118" s="4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2.75" customHeight="1">
      <c r="A119" s="4"/>
      <c r="B119" s="4"/>
      <c r="C119" s="4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2.75" customHeight="1">
      <c r="A120" s="4"/>
      <c r="B120" s="4"/>
      <c r="C120" s="4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2.75" customHeight="1">
      <c r="A121" s="4"/>
      <c r="B121" s="4"/>
      <c r="C121" s="4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2.75" customHeight="1">
      <c r="A122" s="4"/>
      <c r="B122" s="4"/>
      <c r="C122" s="4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2.75" customHeight="1">
      <c r="A123" s="4"/>
      <c r="B123" s="4"/>
      <c r="C123" s="4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2.75" customHeight="1">
      <c r="A124" s="4"/>
      <c r="B124" s="4"/>
      <c r="C124" s="4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2.75" customHeight="1">
      <c r="A125" s="4"/>
      <c r="B125" s="4"/>
      <c r="C125" s="4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2.75" customHeight="1">
      <c r="A126" s="4"/>
      <c r="B126" s="4"/>
      <c r="C126" s="4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2.75" customHeight="1">
      <c r="A127" s="4"/>
      <c r="B127" s="4"/>
      <c r="C127" s="4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2.75" customHeight="1">
      <c r="A128" s="4"/>
      <c r="B128" s="4"/>
      <c r="C128" s="4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2.75" customHeight="1">
      <c r="A129" s="4"/>
      <c r="B129" s="4"/>
      <c r="C129" s="4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2.75" customHeight="1">
      <c r="A130" s="4"/>
      <c r="B130" s="4"/>
      <c r="C130" s="4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2.75" customHeight="1">
      <c r="A131" s="4"/>
      <c r="B131" s="4"/>
      <c r="C131" s="4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2.75" customHeight="1">
      <c r="A132" s="4"/>
      <c r="B132" s="4"/>
      <c r="C132" s="4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2.75" customHeight="1">
      <c r="A133" s="4"/>
      <c r="B133" s="4"/>
      <c r="C133" s="4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2.75" customHeight="1">
      <c r="A134" s="4"/>
      <c r="B134" s="4"/>
      <c r="C134" s="4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2.75" customHeight="1">
      <c r="A135" s="4"/>
      <c r="B135" s="4"/>
      <c r="C135" s="4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2.75" customHeight="1">
      <c r="A136" s="4"/>
      <c r="B136" s="4"/>
      <c r="C136" s="4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2.75" customHeight="1">
      <c r="A137" s="4"/>
      <c r="B137" s="4"/>
      <c r="C137" s="4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2.75" customHeight="1">
      <c r="A138" s="4"/>
      <c r="B138" s="4"/>
      <c r="C138" s="4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2.75" customHeight="1">
      <c r="A139" s="4"/>
      <c r="B139" s="4"/>
      <c r="C139" s="4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2.75" customHeight="1">
      <c r="A140" s="4"/>
      <c r="B140" s="4"/>
      <c r="C140" s="4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2.75" customHeight="1">
      <c r="A141" s="4"/>
      <c r="B141" s="4"/>
      <c r="C141" s="4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2.75" customHeight="1">
      <c r="A142" s="4"/>
      <c r="B142" s="4"/>
      <c r="C142" s="4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2.75" customHeight="1">
      <c r="A143" s="4"/>
      <c r="B143" s="4"/>
      <c r="C143" s="4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2.75" customHeight="1">
      <c r="A144" s="4"/>
      <c r="B144" s="4"/>
      <c r="C144" s="4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2.75" customHeight="1">
      <c r="A145" s="4"/>
      <c r="B145" s="4"/>
      <c r="C145" s="4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2.75" customHeight="1">
      <c r="A146" s="4"/>
      <c r="B146" s="4"/>
      <c r="C146" s="4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2.75" customHeight="1">
      <c r="A147" s="4"/>
      <c r="B147" s="4"/>
      <c r="C147" s="4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2.75" customHeight="1">
      <c r="A148" s="4"/>
      <c r="B148" s="4"/>
      <c r="C148" s="4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2.75" customHeight="1">
      <c r="A149" s="4"/>
      <c r="B149" s="4"/>
      <c r="C149" s="4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2.75" customHeight="1">
      <c r="A150" s="4"/>
      <c r="B150" s="4"/>
      <c r="C150" s="4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2.75" customHeight="1">
      <c r="A151" s="4"/>
      <c r="B151" s="4"/>
      <c r="C151" s="4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2.75" customHeight="1">
      <c r="A152" s="4"/>
      <c r="B152" s="4"/>
      <c r="C152" s="4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2.75" customHeight="1">
      <c r="A153" s="4"/>
      <c r="B153" s="4"/>
      <c r="C153" s="4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2.75" customHeight="1">
      <c r="A154" s="4"/>
      <c r="B154" s="4"/>
      <c r="C154" s="4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2.75" customHeight="1">
      <c r="A155" s="4"/>
      <c r="B155" s="4"/>
      <c r="C155" s="4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2.75" customHeight="1">
      <c r="A156" s="4"/>
      <c r="B156" s="4"/>
      <c r="C156" s="4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2.75" customHeight="1">
      <c r="A157" s="4"/>
      <c r="B157" s="4"/>
      <c r="C157" s="4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2.75" customHeight="1">
      <c r="A158" s="4"/>
      <c r="B158" s="4"/>
      <c r="C158" s="4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2.75" customHeight="1">
      <c r="A159" s="4"/>
      <c r="B159" s="4"/>
      <c r="C159" s="4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2.75" customHeight="1">
      <c r="A160" s="4"/>
      <c r="B160" s="4"/>
      <c r="C160" s="4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2.75" customHeight="1">
      <c r="A161" s="4"/>
      <c r="B161" s="4"/>
      <c r="C161" s="4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2.75" customHeight="1">
      <c r="A162" s="4"/>
      <c r="B162" s="4"/>
      <c r="C162" s="4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2.75" customHeight="1">
      <c r="A163" s="4"/>
      <c r="B163" s="4"/>
      <c r="C163" s="4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2.75" customHeight="1">
      <c r="A164" s="4"/>
      <c r="B164" s="4"/>
      <c r="C164" s="4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2.75" customHeight="1">
      <c r="A165" s="4"/>
      <c r="B165" s="4"/>
      <c r="C165" s="4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2.75" customHeight="1">
      <c r="A166" s="4"/>
      <c r="B166" s="4"/>
      <c r="C166" s="4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2.75" customHeight="1">
      <c r="A167" s="4"/>
      <c r="B167" s="4"/>
      <c r="C167" s="4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2.75" customHeight="1">
      <c r="A168" s="4"/>
      <c r="B168" s="4"/>
      <c r="C168" s="4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2.75" customHeight="1">
      <c r="A169" s="4"/>
      <c r="B169" s="4"/>
      <c r="C169" s="4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2.75" customHeight="1">
      <c r="A170" s="4"/>
      <c r="B170" s="4"/>
      <c r="C170" s="4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2.75" customHeight="1">
      <c r="A171" s="4"/>
      <c r="B171" s="4"/>
      <c r="C171" s="4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2.75" customHeight="1">
      <c r="A172" s="4"/>
      <c r="B172" s="4"/>
      <c r="C172" s="4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2.75" customHeight="1">
      <c r="A173" s="4"/>
      <c r="B173" s="4"/>
      <c r="C173" s="4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2.75" customHeight="1">
      <c r="A174" s="4"/>
      <c r="B174" s="4"/>
      <c r="C174" s="4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2.75" customHeight="1">
      <c r="A175" s="4"/>
      <c r="B175" s="4"/>
      <c r="C175" s="4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2.75" customHeight="1">
      <c r="A176" s="4"/>
      <c r="B176" s="4"/>
      <c r="C176" s="4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2.75" customHeight="1">
      <c r="A177" s="4"/>
      <c r="B177" s="4"/>
      <c r="C177" s="4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2.75" customHeight="1">
      <c r="A178" s="4"/>
      <c r="B178" s="4"/>
      <c r="C178" s="4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2.75" customHeight="1">
      <c r="A179" s="4"/>
      <c r="B179" s="4"/>
      <c r="C179" s="4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2.75" customHeight="1">
      <c r="A180" s="4"/>
      <c r="B180" s="4"/>
      <c r="C180" s="4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2.75" customHeight="1">
      <c r="A181" s="4"/>
      <c r="B181" s="4"/>
      <c r="C181" s="4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2.75" customHeight="1">
      <c r="A182" s="4"/>
      <c r="B182" s="4"/>
      <c r="C182" s="4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2.75" customHeight="1">
      <c r="A183" s="4"/>
      <c r="B183" s="4"/>
      <c r="C183" s="4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2.75" customHeight="1">
      <c r="A184" s="4"/>
      <c r="B184" s="4"/>
      <c r="C184" s="4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2.75" customHeight="1">
      <c r="A185" s="4"/>
      <c r="B185" s="4"/>
      <c r="C185" s="4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2.75" customHeight="1">
      <c r="A186" s="4"/>
      <c r="B186" s="4"/>
      <c r="C186" s="4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2.75" customHeight="1">
      <c r="A187" s="4"/>
      <c r="B187" s="4"/>
      <c r="C187" s="4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2.75" customHeight="1">
      <c r="A188" s="4"/>
      <c r="B188" s="4"/>
      <c r="C188" s="4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2.75" customHeight="1">
      <c r="A189" s="4"/>
      <c r="B189" s="4"/>
      <c r="C189" s="4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2.75" customHeight="1">
      <c r="A190" s="4"/>
      <c r="B190" s="4"/>
      <c r="C190" s="4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2.75" customHeight="1">
      <c r="A191" s="4"/>
      <c r="B191" s="4"/>
      <c r="C191" s="4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2.75" customHeight="1">
      <c r="A192" s="4"/>
      <c r="B192" s="4"/>
      <c r="C192" s="4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2.75" customHeight="1">
      <c r="A193" s="4"/>
      <c r="B193" s="4"/>
      <c r="C193" s="4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2.75" customHeight="1">
      <c r="A194" s="4"/>
      <c r="B194" s="4"/>
      <c r="C194" s="4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2.75" customHeight="1">
      <c r="A195" s="4"/>
      <c r="B195" s="4"/>
      <c r="C195" s="4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2.75" customHeight="1">
      <c r="A196" s="4"/>
      <c r="B196" s="4"/>
      <c r="C196" s="4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2.75" customHeight="1">
      <c r="A197" s="4"/>
      <c r="B197" s="4"/>
      <c r="C197" s="4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2.75" customHeight="1">
      <c r="A198" s="4"/>
      <c r="B198" s="4"/>
      <c r="C198" s="4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2.75" customHeight="1">
      <c r="A199" s="4"/>
      <c r="B199" s="4"/>
      <c r="C199" s="4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2.75" customHeight="1">
      <c r="A200" s="4"/>
      <c r="B200" s="4"/>
      <c r="C200" s="4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2.75" customHeight="1">
      <c r="A201" s="4"/>
      <c r="B201" s="4"/>
      <c r="C201" s="4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4"/>
      <c r="B202" s="4"/>
      <c r="C202" s="4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4"/>
      <c r="B203" s="4"/>
      <c r="C203" s="4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4"/>
      <c r="B204" s="4"/>
      <c r="C204" s="4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4"/>
      <c r="B205" s="4"/>
      <c r="C205" s="4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4"/>
      <c r="B206" s="4"/>
      <c r="C206" s="4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4"/>
      <c r="B207" s="4"/>
      <c r="C207" s="4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4"/>
      <c r="B208" s="4"/>
      <c r="C208" s="4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4"/>
      <c r="B209" s="4"/>
      <c r="C209" s="4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4"/>
      <c r="B210" s="4"/>
      <c r="C210" s="4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4"/>
      <c r="B211" s="4"/>
      <c r="C211" s="4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4"/>
      <c r="B212" s="4"/>
      <c r="C212" s="4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4"/>
      <c r="B213" s="4"/>
      <c r="C213" s="4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4"/>
      <c r="B214" s="4"/>
      <c r="C214" s="4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4"/>
      <c r="B215" s="4"/>
      <c r="C215" s="4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4"/>
      <c r="B216" s="4"/>
      <c r="C216" s="4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4"/>
      <c r="B217" s="4"/>
      <c r="C217" s="4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4"/>
      <c r="B218" s="4"/>
      <c r="C218" s="4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4"/>
      <c r="B219" s="4"/>
      <c r="C219" s="4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4"/>
      <c r="B220" s="4"/>
      <c r="C220" s="4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4"/>
      <c r="B221" s="4"/>
      <c r="C221" s="4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4"/>
      <c r="B222" s="4"/>
      <c r="C222" s="4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4"/>
      <c r="B223" s="4"/>
      <c r="C223" s="4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4"/>
      <c r="B224" s="4"/>
      <c r="C224" s="4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4"/>
      <c r="B225" s="4"/>
      <c r="C225" s="4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4"/>
      <c r="B226" s="4"/>
      <c r="C226" s="4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4"/>
      <c r="B227" s="4"/>
      <c r="C227" s="4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4"/>
      <c r="B228" s="4"/>
      <c r="C228" s="4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4"/>
      <c r="B229" s="4"/>
      <c r="C229" s="4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4"/>
      <c r="B230" s="4"/>
      <c r="C230" s="4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4"/>
      <c r="B231" s="4"/>
      <c r="C231" s="4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4"/>
      <c r="B232" s="4"/>
      <c r="C232" s="4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4"/>
      <c r="B233" s="4"/>
      <c r="C233" s="4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4"/>
      <c r="B234" s="4"/>
      <c r="C234" s="4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4"/>
      <c r="B235" s="4"/>
      <c r="C235" s="4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4"/>
      <c r="B236" s="4"/>
      <c r="C236" s="4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4"/>
      <c r="B237" s="4"/>
      <c r="C237" s="4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4"/>
      <c r="B238" s="4"/>
      <c r="C238" s="4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4"/>
      <c r="B239" s="4"/>
      <c r="C239" s="4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4"/>
      <c r="B240" s="4"/>
      <c r="C240" s="4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4"/>
      <c r="B241" s="4"/>
      <c r="C241" s="4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4"/>
      <c r="B242" s="4"/>
      <c r="C242" s="4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4"/>
      <c r="B243" s="4"/>
      <c r="C243" s="4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4"/>
      <c r="B244" s="4"/>
      <c r="C244" s="4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4"/>
      <c r="B245" s="4"/>
      <c r="C245" s="4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4"/>
      <c r="B246" s="4"/>
      <c r="C246" s="4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4"/>
      <c r="B247" s="4"/>
      <c r="C247" s="4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4"/>
      <c r="B248" s="4"/>
      <c r="C248" s="4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4"/>
      <c r="B249" s="4"/>
      <c r="C249" s="4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4"/>
      <c r="B250" s="4"/>
      <c r="C250" s="4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autoFilter ref="$A$11:$K$36"/>
  <mergeCells count="6">
    <mergeCell ref="A4:K4"/>
    <mergeCell ref="A6:K6"/>
    <mergeCell ref="A7:K7"/>
    <mergeCell ref="A9:K9"/>
    <mergeCell ref="B43:C43"/>
    <mergeCell ref="B50:C50"/>
  </mergeCells>
  <printOptions horizontalCentered="1"/>
  <pageMargins bottom="0.7480314960629921" footer="0.0" header="0.0" left="0.2362204724409449" right="0.2362204724409449" top="0.7480314960629921"/>
  <pageSetup fitToHeight="0" paperSize="9" orientation="landscape"/>
  <headerFooter>
    <oddHeader>&amp;LAllegato F al DDR n. 956 del 23/07/2024&amp;RPag.&amp;P /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2024-07-23T10:49:46Z</dcterms:created>
  <dc:creator>ALICE SCHIAVO</dc:creator>
</cp:coreProperties>
</file>